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01\Desktop\CIL\Examination\"/>
    </mc:Choice>
  </mc:AlternateContent>
  <bookViews>
    <workbookView xWindow="0" yWindow="0" windowWidth="20490" windowHeight="64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D23" i="1"/>
  <c r="H44" i="1"/>
  <c r="D44" i="1"/>
  <c r="H30" i="1"/>
  <c r="H31" i="1"/>
  <c r="H32" i="1"/>
  <c r="H33" i="1"/>
  <c r="H34" i="1"/>
  <c r="F33" i="1"/>
  <c r="F34" i="1"/>
  <c r="F35" i="1"/>
  <c r="F36" i="1"/>
  <c r="F37" i="1"/>
  <c r="F38" i="1"/>
  <c r="F39" i="1"/>
  <c r="F40" i="1"/>
  <c r="F41" i="1"/>
  <c r="F42" i="1"/>
  <c r="F4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F28" i="1" l="1"/>
  <c r="D28" i="1"/>
  <c r="H20" i="1"/>
  <c r="H21" i="1"/>
  <c r="H22" i="1"/>
  <c r="H24" i="1"/>
  <c r="H29" i="1"/>
  <c r="H19" i="1"/>
  <c r="F29" i="1"/>
  <c r="D29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4" i="1"/>
  <c r="D3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<sst xmlns="http://schemas.openxmlformats.org/spreadsheetml/2006/main" count="140" uniqueCount="98">
  <si>
    <t>Bamber Bridge Preston</t>
  </si>
  <si>
    <t>Sainsburys</t>
  </si>
  <si>
    <t>6% - Selling Sept 2019</t>
  </si>
  <si>
    <t>Crawley Avenue, Crawley</t>
  </si>
  <si>
    <t>Snowhill Retail Park, Wakefield</t>
  </si>
  <si>
    <t>Aldi</t>
  </si>
  <si>
    <t>Bridgewater</t>
  </si>
  <si>
    <t>Tesco</t>
  </si>
  <si>
    <t>New Build Sept 2020 U/O forward funding deal</t>
  </si>
  <si>
    <t>Hanley, Stoke</t>
  </si>
  <si>
    <t>Offered at £13.15m - July 2020 £2224 sqm 7.5% (4 years rem)</t>
  </si>
  <si>
    <t>Oxford Rd Swindon</t>
  </si>
  <si>
    <t>Market Harborough</t>
  </si>
  <si>
    <t>Waitrose</t>
  </si>
  <si>
    <t>Net sales area quoted. Sale Jan 2021</t>
  </si>
  <si>
    <t>Lincoln</t>
  </si>
  <si>
    <t>Tesco Exp</t>
  </si>
  <si>
    <t>Quoting price May 2021 5.5%</t>
  </si>
  <si>
    <t>Gyllyngvase Beach, Falmouth</t>
  </si>
  <si>
    <t>Coop</t>
  </si>
  <si>
    <t>Quoting Price June 2021 6%</t>
  </si>
  <si>
    <t>Hucknall</t>
  </si>
  <si>
    <t>June 2021 5.55%</t>
  </si>
  <si>
    <t>Bridge St Stratford Upon Avon</t>
  </si>
  <si>
    <t>Rent reflects 2,685 sqft 1st stores adjustment 5.75%</t>
  </si>
  <si>
    <t>Heather Ridge Camberley</t>
  </si>
  <si>
    <t>Sainsburys Local</t>
  </si>
  <si>
    <t>Nov 21. 5%</t>
  </si>
  <si>
    <t>Seamoor Road Bournmouth</t>
  </si>
  <si>
    <t>M&amp;S  Food</t>
  </si>
  <si>
    <t>Jennyfield Dr Harrogate</t>
  </si>
  <si>
    <t>Co-Op</t>
  </si>
  <si>
    <t>Brayford Wharf, Lincoln</t>
  </si>
  <si>
    <t>Tesco Express</t>
  </si>
  <si>
    <t>Investment offered Dec 22 at £800,000  - 5.92%</t>
  </si>
  <si>
    <t>Botley, Oxford</t>
  </si>
  <si>
    <t>CoOp</t>
  </si>
  <si>
    <t>Cramlington, Northumberland</t>
  </si>
  <si>
    <t>Investment offered at 4.75% May 2023. GIA incl 1st floor - say £22 for ground</t>
  </si>
  <si>
    <t>Meir Park Stoke</t>
  </si>
  <si>
    <t>Investment offered May 2023 @ 6.5%. Includes PFS</t>
  </si>
  <si>
    <t>Stanley, Co Durham</t>
  </si>
  <si>
    <t>Lidl</t>
  </si>
  <si>
    <t>Invest offered May 23 at 5% .  Includes some income from EV points</t>
  </si>
  <si>
    <t>Chester Rd Manchester</t>
  </si>
  <si>
    <t>Invest offered june 23 at 5% .  LLH</t>
  </si>
  <si>
    <t>Gorton Manchester</t>
  </si>
  <si>
    <t>LOCATION</t>
  </si>
  <si>
    <t>OCCUPIER</t>
  </si>
  <si>
    <t>Rent to rise to £21.76 next year. Investment offered July 2023 at 6.5% July 23</t>
  </si>
  <si>
    <t>FOOD RETAIL EVIDENCE</t>
  </si>
  <si>
    <t>2020 sold at 5.4%</t>
  </si>
  <si>
    <t>Rent set 2018</t>
  </si>
  <si>
    <t>Sold 2021 @5% 20 years on lease.</t>
  </si>
  <si>
    <t>DISCOUNTER SPECIFIC</t>
  </si>
  <si>
    <t>Sold Jan 2022 4.75%   CV figure is over ground and first floors</t>
  </si>
  <si>
    <t>Rent passing</t>
  </si>
  <si>
    <t>SIZE
SQ FT</t>
  </si>
  <si>
    <t>SIZE
SQ M</t>
  </si>
  <si>
    <t>RENT
£ PER SQ FT</t>
  </si>
  <si>
    <t>RENT
£ PER SQ M</t>
  </si>
  <si>
    <t>CAPITAL VALUE
£ PER SQ FT</t>
  </si>
  <si>
    <t>CAPITAL VALUE
£ PER SQ M</t>
  </si>
  <si>
    <t xml:space="preserve"> </t>
  </si>
  <si>
    <t>Freehold offered at 5.1% - £3,504 Sqm (including Whitbread pub and flat ground rent)</t>
  </si>
  <si>
    <t>Investment offered April 23 at 4.65% - £5,093 SqM</t>
  </si>
  <si>
    <t>Battens Drive, Redditch</t>
  </si>
  <si>
    <t>Investment sold Sept 2022 - 4.25%</t>
  </si>
  <si>
    <t>Trenithiam Park, Cheltenham</t>
  </si>
  <si>
    <t>Mersery Road, Weymouth</t>
  </si>
  <si>
    <t>Queens Drive, Liverpool</t>
  </si>
  <si>
    <t>Wargrave Road, Warrington</t>
  </si>
  <si>
    <t>Investment sale Mar 2023</t>
  </si>
  <si>
    <t>Farnborough GU14</t>
  </si>
  <si>
    <t>May 2022 letting</t>
  </si>
  <si>
    <t>Stanes Street, Billingshurst</t>
  </si>
  <si>
    <t>Jan 2022 letting</t>
  </si>
  <si>
    <t>Stanwell Road, Ashford</t>
  </si>
  <si>
    <t>Halfords Lane, Herreford</t>
  </si>
  <si>
    <t>June 2021 letting</t>
  </si>
  <si>
    <t>Bedford MK42</t>
  </si>
  <si>
    <t>Sept 2020 letting</t>
  </si>
  <si>
    <t>The Kingston Centre, Milton Keynes</t>
  </si>
  <si>
    <t>Springvale Retail Park, Orpington</t>
  </si>
  <si>
    <t>ADDITIONAL YIELD EVIDENCE</t>
  </si>
  <si>
    <t>Within the last 5 years we are aware of Aldi and Lidl stores in Sale, Hastings, Leigh, Bedford, Royston, Hull, Ampthill, Alton, Harrogate and Newton le Willows transacting at yields ranging from 4% to 5%.</t>
  </si>
  <si>
    <t>CoStar reported invesment sold Sept 2021. Part of larger sale to include adjacent M&amp;S Foodhall. 4.65%</t>
  </si>
  <si>
    <t>CoStar reported sale Oct 2021</t>
  </si>
  <si>
    <t>CoStar reported sale March 2023 - 4.85%</t>
  </si>
  <si>
    <t>March 2021 letting</t>
  </si>
  <si>
    <t>Feb 2022 Letting</t>
  </si>
  <si>
    <t>August 2022 lease start</t>
  </si>
  <si>
    <t>Princess Way, Prudhoe NE42</t>
  </si>
  <si>
    <t xml:space="preserve">NOTES
</t>
  </si>
  <si>
    <t>Leeming Lane Mansfield</t>
  </si>
  <si>
    <t>Costar reports Jan 2021 sale at 4.83%</t>
  </si>
  <si>
    <t>Wyvern Way, Derby</t>
  </si>
  <si>
    <t>Costar reports transfer dated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</si>
</sst>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65" fontId="1" fillId="0" borderId="0" xfId="0" applyNumberFormat="1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/>
    <xf numFmtId="0" fontId="2" fillId="0" borderId="3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4" xfId="0" applyFont="1" applyBorder="1"/>
    <xf numFmtId="3" fontId="1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8" fontId="1" fillId="0" borderId="4" xfId="0" applyNumberFormat="1" applyFont="1" applyBorder="1" applyAlignment="1">
      <alignment horizontal="left"/>
    </xf>
    <xf numFmtId="0" fontId="1" fillId="0" borderId="5" xfId="0" applyFont="1" applyBorder="1"/>
    <xf numFmtId="3" fontId="1" fillId="0" borderId="5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2" borderId="5" xfId="0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7" fontId="1" fillId="0" borderId="4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topLeftCell="D13" zoomScale="130" zoomScaleNormal="130" workbookViewId="0">
      <selection activeCell="I13" sqref="I13"/>
    </sheetView>
  </sheetViews>
  <sheetFormatPr defaultColWidth="9.140625" defaultRowHeight="16.5" x14ac:dyDescent="0.3"/>
  <cols>
    <col min="1" max="1" width="23" style="23" bestFit="1" customWidth="1"/>
    <col min="2" max="2" width="12.85546875" style="1" customWidth="1"/>
    <col min="3" max="3" width="9.28515625" style="1" customWidth="1"/>
    <col min="4" max="4" width="8.7109375" style="1" customWidth="1"/>
    <col min="5" max="6" width="11.7109375" style="1" customWidth="1"/>
    <col min="7" max="7" width="15.5703125" style="1" customWidth="1"/>
    <col min="8" max="8" width="15.42578125" style="1" customWidth="1"/>
    <col min="9" max="9" width="36.42578125" style="23" customWidth="1"/>
    <col min="10" max="16384" width="9.140625" style="1"/>
  </cols>
  <sheetData>
    <row r="1" spans="1:9" ht="17.25" thickBot="1" x14ac:dyDescent="0.35">
      <c r="A1" s="25" t="s">
        <v>50</v>
      </c>
    </row>
    <row r="2" spans="1:9" ht="33.75" thickBot="1" x14ac:dyDescent="0.35">
      <c r="A2" s="26" t="s">
        <v>47</v>
      </c>
      <c r="B2" s="6" t="s">
        <v>48</v>
      </c>
      <c r="C2" s="7" t="s">
        <v>57</v>
      </c>
      <c r="D2" s="7" t="s">
        <v>58</v>
      </c>
      <c r="E2" s="7" t="s">
        <v>59</v>
      </c>
      <c r="F2" s="5" t="s">
        <v>60</v>
      </c>
      <c r="G2" s="7" t="s">
        <v>61</v>
      </c>
      <c r="H2" s="7" t="s">
        <v>62</v>
      </c>
      <c r="I2" s="7" t="s">
        <v>93</v>
      </c>
    </row>
    <row r="3" spans="1:9" x14ac:dyDescent="0.3">
      <c r="A3" s="21" t="s">
        <v>0</v>
      </c>
      <c r="B3" s="16" t="s">
        <v>1</v>
      </c>
      <c r="C3" s="17">
        <v>94478</v>
      </c>
      <c r="D3" s="17">
        <f>SUM(C3*0.0929)</f>
        <v>8777.0061999999998</v>
      </c>
      <c r="E3" s="18">
        <v>23.5</v>
      </c>
      <c r="F3" s="19">
        <f t="shared" ref="F3:F24" si="0">SUM(E3/0.0929)</f>
        <v>252.96017222820237</v>
      </c>
      <c r="G3" s="20">
        <v>423</v>
      </c>
      <c r="H3" s="20">
        <v>4552</v>
      </c>
      <c r="I3" s="21" t="s">
        <v>2</v>
      </c>
    </row>
    <row r="4" spans="1:9" x14ac:dyDescent="0.3">
      <c r="A4" s="13" t="s">
        <v>3</v>
      </c>
      <c r="B4" s="8" t="s">
        <v>1</v>
      </c>
      <c r="C4" s="9">
        <v>93000</v>
      </c>
      <c r="D4" s="9">
        <f>SUM(C4*0.0929)</f>
        <v>8639.6999999999989</v>
      </c>
      <c r="E4" s="10">
        <v>25</v>
      </c>
      <c r="F4" s="11">
        <f t="shared" si="0"/>
        <v>269.1065662002153</v>
      </c>
      <c r="G4" s="12">
        <v>430</v>
      </c>
      <c r="H4" s="12">
        <v>4628</v>
      </c>
      <c r="I4" s="13" t="s">
        <v>51</v>
      </c>
    </row>
    <row r="5" spans="1:9" x14ac:dyDescent="0.3">
      <c r="A5" s="13" t="s">
        <v>4</v>
      </c>
      <c r="B5" s="8" t="s">
        <v>5</v>
      </c>
      <c r="C5" s="9">
        <v>18761</v>
      </c>
      <c r="D5" s="9">
        <f t="shared" ref="D5:D24" si="1">SUM(C5*0.0929)</f>
        <v>1742.8969</v>
      </c>
      <c r="E5" s="10">
        <v>16</v>
      </c>
      <c r="F5" s="11">
        <f t="shared" si="0"/>
        <v>172.2282023681378</v>
      </c>
      <c r="G5" s="12"/>
      <c r="H5" s="12"/>
      <c r="I5" s="13" t="s">
        <v>52</v>
      </c>
    </row>
    <row r="6" spans="1:9" x14ac:dyDescent="0.3">
      <c r="A6" s="13" t="s">
        <v>6</v>
      </c>
      <c r="B6" s="8" t="s">
        <v>7</v>
      </c>
      <c r="C6" s="9">
        <v>4000</v>
      </c>
      <c r="D6" s="9">
        <f t="shared" si="1"/>
        <v>371.59999999999997</v>
      </c>
      <c r="E6" s="10">
        <v>16.5</v>
      </c>
      <c r="F6" s="11">
        <f t="shared" si="0"/>
        <v>177.61033369214209</v>
      </c>
      <c r="G6" s="12"/>
      <c r="H6" s="12"/>
      <c r="I6" s="13" t="s">
        <v>8</v>
      </c>
    </row>
    <row r="7" spans="1:9" ht="27" x14ac:dyDescent="0.3">
      <c r="A7" s="13" t="s">
        <v>9</v>
      </c>
      <c r="B7" s="8" t="s">
        <v>1</v>
      </c>
      <c r="C7" s="9">
        <v>63640</v>
      </c>
      <c r="D7" s="9">
        <f t="shared" si="1"/>
        <v>5912.1559999999999</v>
      </c>
      <c r="E7" s="10">
        <v>15.8</v>
      </c>
      <c r="F7" s="11">
        <f t="shared" si="0"/>
        <v>170.07534983853608</v>
      </c>
      <c r="G7" s="12"/>
      <c r="H7" s="12"/>
      <c r="I7" s="13" t="s">
        <v>10</v>
      </c>
    </row>
    <row r="8" spans="1:9" x14ac:dyDescent="0.3">
      <c r="A8" s="13" t="s">
        <v>11</v>
      </c>
      <c r="B8" s="8" t="s">
        <v>1</v>
      </c>
      <c r="C8" s="9">
        <v>76710</v>
      </c>
      <c r="D8" s="9">
        <f t="shared" si="1"/>
        <v>7126.3589999999995</v>
      </c>
      <c r="E8" s="10">
        <v>26.6</v>
      </c>
      <c r="F8" s="11">
        <f t="shared" si="0"/>
        <v>286.32938643702909</v>
      </c>
      <c r="G8" s="12">
        <v>482</v>
      </c>
      <c r="H8" s="12">
        <v>5188</v>
      </c>
      <c r="I8" s="13" t="s">
        <v>53</v>
      </c>
    </row>
    <row r="9" spans="1:9" x14ac:dyDescent="0.3">
      <c r="A9" s="13" t="s">
        <v>12</v>
      </c>
      <c r="B9" s="8" t="s">
        <v>13</v>
      </c>
      <c r="C9" s="9">
        <v>18000</v>
      </c>
      <c r="D9" s="9">
        <f t="shared" si="1"/>
        <v>1672.2</v>
      </c>
      <c r="E9" s="10"/>
      <c r="F9" s="11" t="s">
        <v>63</v>
      </c>
      <c r="G9" s="12">
        <v>505.55</v>
      </c>
      <c r="H9" s="12">
        <v>5442</v>
      </c>
      <c r="I9" s="13" t="s">
        <v>14</v>
      </c>
    </row>
    <row r="10" spans="1:9" x14ac:dyDescent="0.3">
      <c r="A10" s="13" t="s">
        <v>15</v>
      </c>
      <c r="B10" s="8" t="s">
        <v>16</v>
      </c>
      <c r="C10" s="9">
        <v>3696</v>
      </c>
      <c r="D10" s="9">
        <f t="shared" si="1"/>
        <v>343.35839999999996</v>
      </c>
      <c r="E10" s="10">
        <v>13.52</v>
      </c>
      <c r="F10" s="11">
        <f t="shared" si="0"/>
        <v>145.53283100107643</v>
      </c>
      <c r="G10" s="12">
        <v>233</v>
      </c>
      <c r="H10" s="12">
        <v>2504</v>
      </c>
      <c r="I10" s="13" t="s">
        <v>17</v>
      </c>
    </row>
    <row r="11" spans="1:9" x14ac:dyDescent="0.3">
      <c r="A11" s="13" t="s">
        <v>18</v>
      </c>
      <c r="B11" s="8" t="s">
        <v>19</v>
      </c>
      <c r="C11" s="14">
        <v>3277</v>
      </c>
      <c r="D11" s="9">
        <f t="shared" si="1"/>
        <v>304.43329999999997</v>
      </c>
      <c r="E11" s="10">
        <v>21.26</v>
      </c>
      <c r="F11" s="11">
        <f t="shared" si="0"/>
        <v>228.84822389666311</v>
      </c>
      <c r="G11" s="12">
        <v>427</v>
      </c>
      <c r="H11" s="12">
        <v>4600</v>
      </c>
      <c r="I11" s="13" t="s">
        <v>20</v>
      </c>
    </row>
    <row r="12" spans="1:9" ht="12" customHeight="1" x14ac:dyDescent="0.3">
      <c r="A12" s="13" t="s">
        <v>21</v>
      </c>
      <c r="B12" s="8" t="s">
        <v>1</v>
      </c>
      <c r="C12" s="14">
        <v>3000</v>
      </c>
      <c r="D12" s="9">
        <f t="shared" si="1"/>
        <v>278.7</v>
      </c>
      <c r="E12" s="10">
        <v>20</v>
      </c>
      <c r="F12" s="11">
        <f t="shared" si="0"/>
        <v>215.28525296017224</v>
      </c>
      <c r="G12" s="12">
        <v>341</v>
      </c>
      <c r="H12" s="12">
        <v>3670</v>
      </c>
      <c r="I12" s="13" t="s">
        <v>22</v>
      </c>
    </row>
    <row r="13" spans="1:9" ht="24.6" customHeight="1" x14ac:dyDescent="0.3">
      <c r="A13" s="13" t="s">
        <v>23</v>
      </c>
      <c r="B13" s="8" t="s">
        <v>7</v>
      </c>
      <c r="C13" s="14">
        <v>3717</v>
      </c>
      <c r="D13" s="9">
        <f t="shared" si="1"/>
        <v>345.30930000000001</v>
      </c>
      <c r="E13" s="10">
        <v>40</v>
      </c>
      <c r="F13" s="11">
        <f t="shared" si="0"/>
        <v>430.57050592034449</v>
      </c>
      <c r="G13" s="12">
        <v>446</v>
      </c>
      <c r="H13" s="12">
        <v>4800</v>
      </c>
      <c r="I13" s="13" t="s">
        <v>24</v>
      </c>
    </row>
    <row r="14" spans="1:9" x14ac:dyDescent="0.3">
      <c r="A14" s="13" t="s">
        <v>25</v>
      </c>
      <c r="B14" s="8" t="s">
        <v>26</v>
      </c>
      <c r="C14" s="14">
        <v>4187</v>
      </c>
      <c r="D14" s="9">
        <f t="shared" si="1"/>
        <v>388.97229999999996</v>
      </c>
      <c r="E14" s="10">
        <v>21.5</v>
      </c>
      <c r="F14" s="11">
        <f t="shared" si="0"/>
        <v>231.43164693218515</v>
      </c>
      <c r="G14" s="12">
        <v>406</v>
      </c>
      <c r="H14" s="12">
        <v>4370</v>
      </c>
      <c r="I14" s="13" t="s">
        <v>27</v>
      </c>
    </row>
    <row r="15" spans="1:9" ht="27" x14ac:dyDescent="0.3">
      <c r="A15" s="13" t="s">
        <v>28</v>
      </c>
      <c r="B15" s="8" t="s">
        <v>29</v>
      </c>
      <c r="C15" s="14">
        <v>18774</v>
      </c>
      <c r="D15" s="9">
        <f t="shared" si="1"/>
        <v>1744.1045999999999</v>
      </c>
      <c r="E15" s="10">
        <v>28</v>
      </c>
      <c r="F15" s="10">
        <f t="shared" si="0"/>
        <v>301.39935414424116</v>
      </c>
      <c r="G15" s="12">
        <v>354</v>
      </c>
      <c r="H15" s="12">
        <v>3810</v>
      </c>
      <c r="I15" s="13" t="s">
        <v>55</v>
      </c>
    </row>
    <row r="16" spans="1:9" ht="27" x14ac:dyDescent="0.3">
      <c r="A16" s="13" t="s">
        <v>30</v>
      </c>
      <c r="B16" s="8" t="s">
        <v>31</v>
      </c>
      <c r="C16" s="9">
        <v>16770</v>
      </c>
      <c r="D16" s="9">
        <f t="shared" si="1"/>
        <v>1557.933</v>
      </c>
      <c r="E16" s="10">
        <v>16.600000000000001</v>
      </c>
      <c r="F16" s="10">
        <f t="shared" si="0"/>
        <v>178.68675995694298</v>
      </c>
      <c r="G16" s="12"/>
      <c r="H16" s="12"/>
      <c r="I16" s="13" t="s">
        <v>64</v>
      </c>
    </row>
    <row r="17" spans="1:9" x14ac:dyDescent="0.3">
      <c r="A17" s="13" t="s">
        <v>32</v>
      </c>
      <c r="B17" s="8" t="s">
        <v>33</v>
      </c>
      <c r="C17" s="14">
        <v>3696</v>
      </c>
      <c r="D17" s="9">
        <f t="shared" si="1"/>
        <v>343.35839999999996</v>
      </c>
      <c r="E17" s="10">
        <v>13.6</v>
      </c>
      <c r="F17" s="10">
        <f t="shared" si="0"/>
        <v>146.39397201291712</v>
      </c>
      <c r="G17" s="12">
        <v>216</v>
      </c>
      <c r="H17" s="12">
        <v>2330</v>
      </c>
      <c r="I17" s="13" t="s">
        <v>34</v>
      </c>
    </row>
    <row r="18" spans="1:9" x14ac:dyDescent="0.3">
      <c r="A18" s="13" t="s">
        <v>35</v>
      </c>
      <c r="B18" s="8" t="s">
        <v>36</v>
      </c>
      <c r="C18" s="14">
        <v>14600</v>
      </c>
      <c r="D18" s="9">
        <f t="shared" si="1"/>
        <v>1356.34</v>
      </c>
      <c r="E18" s="10">
        <v>22</v>
      </c>
      <c r="F18" s="10">
        <f t="shared" si="0"/>
        <v>236.81377825618947</v>
      </c>
      <c r="G18" s="12"/>
      <c r="H18" s="12"/>
      <c r="I18" s="13" t="s">
        <v>65</v>
      </c>
    </row>
    <row r="19" spans="1:9" ht="27" x14ac:dyDescent="0.3">
      <c r="A19" s="13" t="s">
        <v>37</v>
      </c>
      <c r="B19" s="8" t="s">
        <v>36</v>
      </c>
      <c r="C19" s="14">
        <v>6944</v>
      </c>
      <c r="D19" s="9">
        <f t="shared" si="1"/>
        <v>645.09759999999994</v>
      </c>
      <c r="E19" s="14">
        <v>18.2</v>
      </c>
      <c r="F19" s="10">
        <f t="shared" si="0"/>
        <v>195.90958019375674</v>
      </c>
      <c r="G19" s="12">
        <v>360</v>
      </c>
      <c r="H19" s="12">
        <f>SUM(G19/0.0929)</f>
        <v>3875.1345532831001</v>
      </c>
      <c r="I19" s="13" t="s">
        <v>38</v>
      </c>
    </row>
    <row r="20" spans="1:9" ht="27" x14ac:dyDescent="0.3">
      <c r="A20" s="13" t="s">
        <v>39</v>
      </c>
      <c r="B20" s="8" t="s">
        <v>7</v>
      </c>
      <c r="C20" s="14">
        <v>81288</v>
      </c>
      <c r="D20" s="9">
        <f t="shared" si="1"/>
        <v>7551.6552000000001</v>
      </c>
      <c r="E20" s="14">
        <v>31.42</v>
      </c>
      <c r="F20" s="10">
        <f t="shared" si="0"/>
        <v>338.2131324004306</v>
      </c>
      <c r="G20" s="12">
        <v>475</v>
      </c>
      <c r="H20" s="12">
        <f t="shared" ref="H20:H44" si="2">SUM(G20/0.0929)</f>
        <v>5113.0247578040908</v>
      </c>
      <c r="I20" s="13" t="s">
        <v>40</v>
      </c>
    </row>
    <row r="21" spans="1:9" ht="27" x14ac:dyDescent="0.3">
      <c r="A21" s="13" t="s">
        <v>41</v>
      </c>
      <c r="B21" s="8" t="s">
        <v>42</v>
      </c>
      <c r="C21" s="14">
        <v>20451</v>
      </c>
      <c r="D21" s="9">
        <f t="shared" si="1"/>
        <v>1899.8978999999999</v>
      </c>
      <c r="E21" s="14">
        <v>12.5</v>
      </c>
      <c r="F21" s="10">
        <f t="shared" si="0"/>
        <v>134.55328310010765</v>
      </c>
      <c r="G21" s="12">
        <v>258</v>
      </c>
      <c r="H21" s="12">
        <f t="shared" si="2"/>
        <v>2777.1797631862219</v>
      </c>
      <c r="I21" s="13" t="s">
        <v>43</v>
      </c>
    </row>
    <row r="22" spans="1:9" x14ac:dyDescent="0.3">
      <c r="A22" s="13" t="s">
        <v>44</v>
      </c>
      <c r="B22" s="8" t="s">
        <v>33</v>
      </c>
      <c r="C22" s="9">
        <v>4219</v>
      </c>
      <c r="D22" s="9">
        <f t="shared" si="1"/>
        <v>391.94509999999997</v>
      </c>
      <c r="E22" s="14">
        <v>23.7</v>
      </c>
      <c r="F22" s="10">
        <f t="shared" si="0"/>
        <v>255.11302475780408</v>
      </c>
      <c r="G22" s="12">
        <v>379</v>
      </c>
      <c r="H22" s="12">
        <f t="shared" si="2"/>
        <v>4079.6555435952637</v>
      </c>
      <c r="I22" s="13" t="s">
        <v>45</v>
      </c>
    </row>
    <row r="23" spans="1:9" x14ac:dyDescent="0.3">
      <c r="A23" s="13" t="s">
        <v>96</v>
      </c>
      <c r="B23" s="8" t="s">
        <v>1</v>
      </c>
      <c r="C23" s="9">
        <v>62057</v>
      </c>
      <c r="D23" s="9">
        <f t="shared" si="1"/>
        <v>5765.0953</v>
      </c>
      <c r="E23" s="14"/>
      <c r="F23" s="10"/>
      <c r="G23" s="12">
        <v>570</v>
      </c>
      <c r="H23" s="12">
        <f t="shared" si="2"/>
        <v>6135.6297093649091</v>
      </c>
      <c r="I23" s="13" t="s">
        <v>97</v>
      </c>
    </row>
    <row r="24" spans="1:9" ht="27" x14ac:dyDescent="0.3">
      <c r="A24" s="13" t="s">
        <v>46</v>
      </c>
      <c r="B24" s="8" t="s">
        <v>5</v>
      </c>
      <c r="C24" s="9">
        <v>16347</v>
      </c>
      <c r="D24" s="9">
        <f t="shared" si="1"/>
        <v>1518.6362999999999</v>
      </c>
      <c r="E24" s="15">
        <v>17.05</v>
      </c>
      <c r="F24" s="10">
        <f t="shared" si="0"/>
        <v>183.53067814854683</v>
      </c>
      <c r="G24" s="12">
        <v>247</v>
      </c>
      <c r="H24" s="12">
        <f t="shared" si="2"/>
        <v>2658.7728740581269</v>
      </c>
      <c r="I24" s="13" t="s">
        <v>49</v>
      </c>
    </row>
    <row r="25" spans="1:9" x14ac:dyDescent="0.3">
      <c r="F25" s="3"/>
      <c r="G25" s="4"/>
      <c r="H25" s="2"/>
    </row>
    <row r="26" spans="1:9" ht="17.25" thickBot="1" x14ac:dyDescent="0.35">
      <c r="A26" s="25" t="s">
        <v>54</v>
      </c>
      <c r="F26" s="3"/>
      <c r="G26" s="4"/>
      <c r="H26" s="2"/>
    </row>
    <row r="27" spans="1:9" ht="33.75" thickBot="1" x14ac:dyDescent="0.35">
      <c r="A27" s="26" t="s">
        <v>47</v>
      </c>
      <c r="B27" s="6" t="s">
        <v>48</v>
      </c>
      <c r="C27" s="7" t="s">
        <v>57</v>
      </c>
      <c r="D27" s="7" t="s">
        <v>58</v>
      </c>
      <c r="E27" s="7" t="s">
        <v>59</v>
      </c>
      <c r="F27" s="5" t="s">
        <v>60</v>
      </c>
      <c r="G27" s="7" t="s">
        <v>61</v>
      </c>
      <c r="H27" s="7" t="s">
        <v>62</v>
      </c>
      <c r="I27" s="28" t="s">
        <v>93</v>
      </c>
    </row>
    <row r="28" spans="1:9" x14ac:dyDescent="0.3">
      <c r="A28" s="13" t="s">
        <v>4</v>
      </c>
      <c r="B28" s="8" t="s">
        <v>5</v>
      </c>
      <c r="C28" s="9">
        <v>18761</v>
      </c>
      <c r="D28" s="9">
        <f t="shared" ref="D28" si="3">SUM(C28*0.0929)</f>
        <v>1742.8969</v>
      </c>
      <c r="E28" s="10">
        <v>16</v>
      </c>
      <c r="F28" s="11">
        <f t="shared" ref="F28" si="4">SUM(E28/0.0929)</f>
        <v>172.2282023681378</v>
      </c>
      <c r="G28" s="10"/>
      <c r="H28" s="12"/>
      <c r="I28" s="13" t="s">
        <v>56</v>
      </c>
    </row>
    <row r="29" spans="1:9" s="22" customFormat="1" ht="25.5" x14ac:dyDescent="0.2">
      <c r="A29" s="13" t="s">
        <v>46</v>
      </c>
      <c r="B29" s="8" t="s">
        <v>5</v>
      </c>
      <c r="C29" s="9">
        <v>16347</v>
      </c>
      <c r="D29" s="9">
        <f t="shared" ref="D29:D44" si="5">SUM(C29*0.0929)</f>
        <v>1518.6362999999999</v>
      </c>
      <c r="E29" s="15">
        <v>17.05</v>
      </c>
      <c r="F29" s="10">
        <f t="shared" ref="F29:F43" si="6">SUM(E29/0.0929)</f>
        <v>183.53067814854683</v>
      </c>
      <c r="G29" s="10">
        <v>247</v>
      </c>
      <c r="H29" s="12">
        <f t="shared" si="2"/>
        <v>2658.7728740581269</v>
      </c>
      <c r="I29" s="13" t="s">
        <v>49</v>
      </c>
    </row>
    <row r="30" spans="1:9" s="22" customFormat="1" ht="12.75" x14ac:dyDescent="0.2">
      <c r="A30" s="13" t="s">
        <v>66</v>
      </c>
      <c r="B30" s="8" t="s">
        <v>42</v>
      </c>
      <c r="C30" s="9">
        <v>17825</v>
      </c>
      <c r="D30" s="9">
        <f t="shared" si="5"/>
        <v>1655.9424999999999</v>
      </c>
      <c r="E30" s="15"/>
      <c r="F30" s="10"/>
      <c r="G30" s="10">
        <v>359</v>
      </c>
      <c r="H30" s="12">
        <f t="shared" si="2"/>
        <v>3864.3702906350918</v>
      </c>
      <c r="I30" s="13" t="s">
        <v>67</v>
      </c>
    </row>
    <row r="31" spans="1:9" s="22" customFormat="1" ht="12.75" x14ac:dyDescent="0.2">
      <c r="A31" s="13" t="s">
        <v>68</v>
      </c>
      <c r="B31" s="8" t="s">
        <v>5</v>
      </c>
      <c r="C31" s="9">
        <v>16500</v>
      </c>
      <c r="D31" s="9">
        <f t="shared" si="5"/>
        <v>1532.85</v>
      </c>
      <c r="E31" s="15"/>
      <c r="F31" s="10"/>
      <c r="G31" s="10">
        <v>355</v>
      </c>
      <c r="H31" s="12">
        <f t="shared" si="2"/>
        <v>3821.3132400430572</v>
      </c>
      <c r="I31" s="13" t="s">
        <v>87</v>
      </c>
    </row>
    <row r="32" spans="1:9" s="22" customFormat="1" ht="12.75" x14ac:dyDescent="0.2">
      <c r="A32" s="13" t="s">
        <v>69</v>
      </c>
      <c r="B32" s="8" t="s">
        <v>5</v>
      </c>
      <c r="C32" s="9">
        <v>18571</v>
      </c>
      <c r="D32" s="9">
        <f t="shared" si="5"/>
        <v>1725.2458999999999</v>
      </c>
      <c r="E32" s="15"/>
      <c r="F32" s="10"/>
      <c r="G32" s="10">
        <v>374</v>
      </c>
      <c r="H32" s="12">
        <f t="shared" si="2"/>
        <v>4025.8342303552208</v>
      </c>
      <c r="I32" s="13" t="s">
        <v>88</v>
      </c>
    </row>
    <row r="33" spans="1:9" s="22" customFormat="1" ht="38.25" x14ac:dyDescent="0.2">
      <c r="A33" s="13" t="s">
        <v>70</v>
      </c>
      <c r="B33" s="8" t="s">
        <v>5</v>
      </c>
      <c r="C33" s="9">
        <v>16382</v>
      </c>
      <c r="D33" s="9">
        <f t="shared" si="5"/>
        <v>1521.8878</v>
      </c>
      <c r="E33" s="15">
        <v>16.37</v>
      </c>
      <c r="F33" s="10">
        <f t="shared" si="6"/>
        <v>176.21097954790099</v>
      </c>
      <c r="G33" s="10">
        <v>353.65</v>
      </c>
      <c r="H33" s="12">
        <f t="shared" si="2"/>
        <v>3806.7814854682451</v>
      </c>
      <c r="I33" s="13" t="s">
        <v>86</v>
      </c>
    </row>
    <row r="34" spans="1:9" s="22" customFormat="1" ht="12.75" x14ac:dyDescent="0.2">
      <c r="A34" s="13" t="s">
        <v>71</v>
      </c>
      <c r="B34" s="8" t="s">
        <v>5</v>
      </c>
      <c r="C34" s="9">
        <v>18557</v>
      </c>
      <c r="D34" s="9">
        <f t="shared" si="5"/>
        <v>1723.9452999999999</v>
      </c>
      <c r="E34" s="15">
        <v>15.25</v>
      </c>
      <c r="F34" s="10">
        <f t="shared" si="6"/>
        <v>164.15500538213132</v>
      </c>
      <c r="G34" s="10">
        <v>309.86</v>
      </c>
      <c r="H34" s="12">
        <f t="shared" si="2"/>
        <v>3335.4144241119484</v>
      </c>
      <c r="I34" s="13" t="s">
        <v>72</v>
      </c>
    </row>
    <row r="35" spans="1:9" s="22" customFormat="1" ht="12.75" x14ac:dyDescent="0.2">
      <c r="A35" s="13" t="s">
        <v>73</v>
      </c>
      <c r="B35" s="8" t="s">
        <v>42</v>
      </c>
      <c r="C35" s="9">
        <v>18968</v>
      </c>
      <c r="D35" s="9">
        <f t="shared" si="5"/>
        <v>1762.1271999999999</v>
      </c>
      <c r="E35" s="15">
        <v>22.66</v>
      </c>
      <c r="F35" s="10">
        <f t="shared" si="6"/>
        <v>243.91819160387516</v>
      </c>
      <c r="G35" s="10"/>
      <c r="H35" s="12"/>
      <c r="I35" s="13" t="s">
        <v>74</v>
      </c>
    </row>
    <row r="36" spans="1:9" s="22" customFormat="1" ht="12.75" x14ac:dyDescent="0.2">
      <c r="A36" s="13" t="s">
        <v>75</v>
      </c>
      <c r="B36" s="8" t="s">
        <v>42</v>
      </c>
      <c r="C36" s="9">
        <v>20451</v>
      </c>
      <c r="D36" s="9">
        <f t="shared" si="5"/>
        <v>1899.8978999999999</v>
      </c>
      <c r="E36" s="15">
        <v>17.600000000000001</v>
      </c>
      <c r="F36" s="10">
        <f t="shared" si="6"/>
        <v>189.45102260495159</v>
      </c>
      <c r="G36" s="10"/>
      <c r="H36" s="12"/>
      <c r="I36" s="13" t="s">
        <v>76</v>
      </c>
    </row>
    <row r="37" spans="1:9" s="22" customFormat="1" ht="12.75" x14ac:dyDescent="0.2">
      <c r="A37" s="13" t="s">
        <v>77</v>
      </c>
      <c r="B37" s="8" t="s">
        <v>42</v>
      </c>
      <c r="C37" s="9">
        <v>23162</v>
      </c>
      <c r="D37" s="9">
        <f t="shared" si="5"/>
        <v>2151.7498000000001</v>
      </c>
      <c r="E37" s="15">
        <v>18.100000000000001</v>
      </c>
      <c r="F37" s="10">
        <f t="shared" si="6"/>
        <v>194.83315392895588</v>
      </c>
      <c r="G37" s="10"/>
      <c r="H37" s="12"/>
      <c r="I37" s="13" t="s">
        <v>90</v>
      </c>
    </row>
    <row r="38" spans="1:9" s="22" customFormat="1" ht="12.75" x14ac:dyDescent="0.2">
      <c r="A38" s="13" t="s">
        <v>78</v>
      </c>
      <c r="B38" s="8" t="s">
        <v>42</v>
      </c>
      <c r="C38" s="9">
        <v>16803</v>
      </c>
      <c r="D38" s="9">
        <f t="shared" si="5"/>
        <v>1560.9986999999999</v>
      </c>
      <c r="E38" s="15">
        <v>15.71</v>
      </c>
      <c r="F38" s="10">
        <f t="shared" si="6"/>
        <v>169.1065662002153</v>
      </c>
      <c r="G38" s="10"/>
      <c r="H38" s="12"/>
      <c r="I38" s="13" t="s">
        <v>79</v>
      </c>
    </row>
    <row r="39" spans="1:9" s="22" customFormat="1" ht="12.75" x14ac:dyDescent="0.2">
      <c r="A39" s="13" t="s">
        <v>66</v>
      </c>
      <c r="B39" s="8" t="s">
        <v>42</v>
      </c>
      <c r="C39" s="9">
        <v>17825</v>
      </c>
      <c r="D39" s="9">
        <f t="shared" si="5"/>
        <v>1655.9424999999999</v>
      </c>
      <c r="E39" s="15">
        <v>16.5</v>
      </c>
      <c r="F39" s="10">
        <f t="shared" si="6"/>
        <v>177.61033369214209</v>
      </c>
      <c r="G39" s="10"/>
      <c r="H39" s="12"/>
      <c r="I39" s="27" t="s">
        <v>91</v>
      </c>
    </row>
    <row r="40" spans="1:9" s="22" customFormat="1" ht="12.75" x14ac:dyDescent="0.2">
      <c r="A40" s="13" t="s">
        <v>80</v>
      </c>
      <c r="B40" s="8" t="s">
        <v>42</v>
      </c>
      <c r="C40" s="9">
        <v>21593</v>
      </c>
      <c r="D40" s="9">
        <f t="shared" si="5"/>
        <v>2005.9896999999999</v>
      </c>
      <c r="E40" s="15">
        <v>15.5</v>
      </c>
      <c r="F40" s="10">
        <f t="shared" si="6"/>
        <v>166.84607104413348</v>
      </c>
      <c r="G40" s="10"/>
      <c r="H40" s="12"/>
      <c r="I40" s="13" t="s">
        <v>81</v>
      </c>
    </row>
    <row r="41" spans="1:9" s="22" customFormat="1" ht="12.75" x14ac:dyDescent="0.2">
      <c r="A41" s="13" t="s">
        <v>92</v>
      </c>
      <c r="B41" s="8" t="s">
        <v>5</v>
      </c>
      <c r="C41" s="9">
        <v>18564</v>
      </c>
      <c r="D41" s="9">
        <f t="shared" si="5"/>
        <v>1724.5955999999999</v>
      </c>
      <c r="E41" s="15">
        <v>15.14</v>
      </c>
      <c r="F41" s="10">
        <f t="shared" si="6"/>
        <v>162.97093649085039</v>
      </c>
      <c r="G41" s="10"/>
      <c r="H41" s="12"/>
      <c r="I41" s="13" t="s">
        <v>81</v>
      </c>
    </row>
    <row r="42" spans="1:9" s="22" customFormat="1" ht="25.5" x14ac:dyDescent="0.2">
      <c r="A42" s="13" t="s">
        <v>82</v>
      </c>
      <c r="B42" s="8" t="s">
        <v>5</v>
      </c>
      <c r="C42" s="9">
        <v>23300</v>
      </c>
      <c r="D42" s="9">
        <f t="shared" si="5"/>
        <v>2164.5699999999997</v>
      </c>
      <c r="E42" s="15">
        <v>16.52</v>
      </c>
      <c r="F42" s="10">
        <f t="shared" si="6"/>
        <v>177.82561894510226</v>
      </c>
      <c r="G42" s="10"/>
      <c r="H42" s="12"/>
      <c r="I42" s="13" t="s">
        <v>89</v>
      </c>
    </row>
    <row r="43" spans="1:9" s="22" customFormat="1" ht="25.5" x14ac:dyDescent="0.2">
      <c r="A43" s="13" t="s">
        <v>83</v>
      </c>
      <c r="B43" s="8" t="s">
        <v>5</v>
      </c>
      <c r="C43" s="9">
        <v>20090</v>
      </c>
      <c r="D43" s="9">
        <f t="shared" si="5"/>
        <v>1866.3609999999999</v>
      </c>
      <c r="E43" s="15">
        <v>24.88</v>
      </c>
      <c r="F43" s="10">
        <f t="shared" si="6"/>
        <v>267.81485468245427</v>
      </c>
      <c r="G43" s="10"/>
      <c r="H43" s="12"/>
      <c r="I43" s="13" t="s">
        <v>79</v>
      </c>
    </row>
    <row r="44" spans="1:9" s="22" customFormat="1" ht="12.75" x14ac:dyDescent="0.2">
      <c r="A44" s="13" t="s">
        <v>94</v>
      </c>
      <c r="B44" s="8" t="s">
        <v>42</v>
      </c>
      <c r="C44" s="9">
        <v>21948</v>
      </c>
      <c r="D44" s="9">
        <f t="shared" si="5"/>
        <v>2038.9692</v>
      </c>
      <c r="E44" s="15"/>
      <c r="F44" s="10"/>
      <c r="G44" s="10">
        <v>296</v>
      </c>
      <c r="H44" s="12">
        <f t="shared" si="2"/>
        <v>3186.221743810549</v>
      </c>
      <c r="I44" s="13" t="s">
        <v>95</v>
      </c>
    </row>
    <row r="45" spans="1:9" s="22" customFormat="1" ht="12.75" x14ac:dyDescent="0.2">
      <c r="A45" s="24"/>
      <c r="I45" s="24"/>
    </row>
    <row r="46" spans="1:9" s="22" customFormat="1" x14ac:dyDescent="0.3">
      <c r="A46" s="29" t="s">
        <v>84</v>
      </c>
      <c r="B46" s="30"/>
      <c r="C46" s="30"/>
      <c r="D46" s="30"/>
      <c r="E46" s="30"/>
      <c r="F46" s="30"/>
      <c r="G46" s="30"/>
      <c r="H46" s="30"/>
      <c r="I46" s="30"/>
    </row>
    <row r="47" spans="1:9" s="22" customFormat="1" ht="52.5" customHeight="1" x14ac:dyDescent="0.2">
      <c r="A47" s="31" t="s">
        <v>85</v>
      </c>
      <c r="B47" s="32"/>
      <c r="C47" s="32"/>
      <c r="D47" s="32"/>
      <c r="E47" s="32"/>
      <c r="F47" s="32"/>
      <c r="G47" s="32"/>
      <c r="H47" s="32"/>
      <c r="I47" s="32"/>
    </row>
    <row r="48" spans="1:9" s="22" customFormat="1" ht="12.75" x14ac:dyDescent="0.2">
      <c r="A48" s="24"/>
      <c r="I48" s="24"/>
    </row>
    <row r="49" spans="1:9" s="22" customFormat="1" ht="12.75" x14ac:dyDescent="0.2">
      <c r="A49" s="24"/>
      <c r="I49" s="24"/>
    </row>
    <row r="50" spans="1:9" s="22" customFormat="1" ht="12.75" x14ac:dyDescent="0.2">
      <c r="A50" s="24"/>
      <c r="I50" s="24"/>
    </row>
    <row r="51" spans="1:9" s="22" customFormat="1" ht="12.75" x14ac:dyDescent="0.2">
      <c r="A51" s="24"/>
      <c r="I51" s="24"/>
    </row>
    <row r="52" spans="1:9" s="22" customFormat="1" ht="12.75" x14ac:dyDescent="0.2">
      <c r="A52" s="24"/>
      <c r="I52" s="24"/>
    </row>
    <row r="53" spans="1:9" s="22" customFormat="1" ht="12.75" x14ac:dyDescent="0.2">
      <c r="A53" s="24"/>
      <c r="I53" s="24"/>
    </row>
    <row r="54" spans="1:9" s="22" customFormat="1" ht="12.75" x14ac:dyDescent="0.2">
      <c r="A54" s="24"/>
      <c r="I54" s="24"/>
    </row>
    <row r="55" spans="1:9" s="22" customFormat="1" ht="12.75" x14ac:dyDescent="0.2">
      <c r="A55" s="24"/>
      <c r="I55" s="24"/>
    </row>
    <row r="56" spans="1:9" s="22" customFormat="1" ht="12.75" x14ac:dyDescent="0.2">
      <c r="A56" s="24"/>
      <c r="I56" s="24"/>
    </row>
    <row r="57" spans="1:9" s="22" customFormat="1" ht="12.75" x14ac:dyDescent="0.2">
      <c r="A57" s="24"/>
      <c r="I57" s="24"/>
    </row>
    <row r="58" spans="1:9" s="22" customFormat="1" ht="12.75" x14ac:dyDescent="0.2">
      <c r="A58" s="24"/>
      <c r="I58" s="24"/>
    </row>
    <row r="59" spans="1:9" s="22" customFormat="1" ht="12.75" x14ac:dyDescent="0.2">
      <c r="A59" s="24"/>
      <c r="I59" s="24"/>
    </row>
    <row r="60" spans="1:9" s="22" customFormat="1" ht="12.75" x14ac:dyDescent="0.2">
      <c r="A60" s="24"/>
      <c r="I60" s="24"/>
    </row>
    <row r="61" spans="1:9" s="22" customFormat="1" ht="12.75" x14ac:dyDescent="0.2">
      <c r="A61" s="24"/>
      <c r="I61" s="24"/>
    </row>
    <row r="62" spans="1:9" s="22" customFormat="1" ht="12.75" x14ac:dyDescent="0.2">
      <c r="A62" s="24"/>
      <c r="I62" s="24"/>
    </row>
    <row r="63" spans="1:9" s="22" customFormat="1" ht="12.75" x14ac:dyDescent="0.2">
      <c r="A63" s="24"/>
      <c r="I63" s="24"/>
    </row>
    <row r="64" spans="1:9" s="22" customFormat="1" ht="12.75" x14ac:dyDescent="0.2">
      <c r="A64" s="24"/>
      <c r="I64" s="24"/>
    </row>
    <row r="65" spans="1:9" s="22" customFormat="1" ht="12.75" x14ac:dyDescent="0.2">
      <c r="A65" s="24"/>
      <c r="I65" s="24"/>
    </row>
    <row r="66" spans="1:9" s="22" customFormat="1" ht="12.75" x14ac:dyDescent="0.2">
      <c r="A66" s="24"/>
      <c r="I66" s="24"/>
    </row>
    <row r="67" spans="1:9" s="22" customFormat="1" ht="12.75" x14ac:dyDescent="0.2">
      <c r="A67" s="24"/>
      <c r="I67" s="24"/>
    </row>
    <row r="68" spans="1:9" s="22" customFormat="1" ht="12.75" x14ac:dyDescent="0.2">
      <c r="A68" s="24"/>
      <c r="I68" s="24"/>
    </row>
    <row r="69" spans="1:9" s="22" customFormat="1" ht="12.75" x14ac:dyDescent="0.2">
      <c r="A69" s="24"/>
      <c r="I69" s="24"/>
    </row>
    <row r="70" spans="1:9" s="22" customFormat="1" ht="12.75" x14ac:dyDescent="0.2">
      <c r="A70" s="24"/>
      <c r="I70" s="24"/>
    </row>
    <row r="71" spans="1:9" s="22" customFormat="1" ht="12.75" x14ac:dyDescent="0.2">
      <c r="A71" s="24"/>
      <c r="I71" s="24"/>
    </row>
    <row r="72" spans="1:9" s="22" customFormat="1" ht="12.75" x14ac:dyDescent="0.2">
      <c r="A72" s="24"/>
      <c r="I72" s="24"/>
    </row>
    <row r="73" spans="1:9" s="22" customFormat="1" ht="12.75" x14ac:dyDescent="0.2">
      <c r="A73" s="24"/>
      <c r="I73" s="24"/>
    </row>
    <row r="74" spans="1:9" s="22" customFormat="1" ht="12.75" x14ac:dyDescent="0.2">
      <c r="A74" s="24"/>
      <c r="I74" s="24"/>
    </row>
    <row r="75" spans="1:9" s="22" customFormat="1" ht="12.75" x14ac:dyDescent="0.2">
      <c r="A75" s="24"/>
      <c r="I75" s="24"/>
    </row>
    <row r="76" spans="1:9" s="22" customFormat="1" ht="12.75" x14ac:dyDescent="0.2">
      <c r="A76" s="24"/>
      <c r="I76" s="24"/>
    </row>
    <row r="77" spans="1:9" s="22" customFormat="1" ht="12.75" x14ac:dyDescent="0.2">
      <c r="A77" s="24"/>
      <c r="I77" s="24"/>
    </row>
    <row r="78" spans="1:9" s="22" customFormat="1" ht="12.75" x14ac:dyDescent="0.2">
      <c r="A78" s="24"/>
      <c r="I78" s="24"/>
    </row>
    <row r="79" spans="1:9" s="22" customFormat="1" ht="12.75" x14ac:dyDescent="0.2">
      <c r="A79" s="24"/>
      <c r="I79" s="24"/>
    </row>
    <row r="80" spans="1:9" s="22" customFormat="1" ht="12.75" x14ac:dyDescent="0.2">
      <c r="A80" s="24"/>
      <c r="I80" s="24"/>
    </row>
    <row r="81" spans="1:9" s="22" customFormat="1" ht="12.75" x14ac:dyDescent="0.2">
      <c r="A81" s="24"/>
      <c r="I81" s="24"/>
    </row>
    <row r="82" spans="1:9" s="22" customFormat="1" ht="12.75" x14ac:dyDescent="0.2">
      <c r="A82" s="24"/>
      <c r="I82" s="24"/>
    </row>
    <row r="83" spans="1:9" s="22" customFormat="1" ht="12.75" x14ac:dyDescent="0.2">
      <c r="A83" s="24"/>
      <c r="I83" s="24"/>
    </row>
    <row r="84" spans="1:9" s="22" customFormat="1" ht="12.75" x14ac:dyDescent="0.2">
      <c r="A84" s="24"/>
      <c r="I84" s="24"/>
    </row>
    <row r="85" spans="1:9" s="22" customFormat="1" ht="12.75" x14ac:dyDescent="0.2">
      <c r="A85" s="24"/>
      <c r="I85" s="24"/>
    </row>
    <row r="86" spans="1:9" s="22" customFormat="1" ht="12.75" x14ac:dyDescent="0.2">
      <c r="A86" s="24"/>
      <c r="I86" s="24"/>
    </row>
    <row r="87" spans="1:9" s="22" customFormat="1" ht="12.75" x14ac:dyDescent="0.2">
      <c r="A87" s="24"/>
      <c r="I87" s="24"/>
    </row>
    <row r="88" spans="1:9" s="22" customFormat="1" ht="12.75" x14ac:dyDescent="0.2">
      <c r="A88" s="24"/>
      <c r="I88" s="24"/>
    </row>
    <row r="89" spans="1:9" s="22" customFormat="1" ht="12.75" x14ac:dyDescent="0.2">
      <c r="A89" s="24"/>
      <c r="I89" s="24"/>
    </row>
    <row r="90" spans="1:9" s="22" customFormat="1" ht="12.75" x14ac:dyDescent="0.2">
      <c r="A90" s="24"/>
      <c r="I90" s="24"/>
    </row>
    <row r="91" spans="1:9" s="22" customFormat="1" ht="12.75" x14ac:dyDescent="0.2">
      <c r="A91" s="24"/>
      <c r="I91" s="24"/>
    </row>
    <row r="92" spans="1:9" s="22" customFormat="1" ht="12.75" x14ac:dyDescent="0.2">
      <c r="A92" s="24"/>
      <c r="I92" s="24"/>
    </row>
    <row r="93" spans="1:9" s="22" customFormat="1" ht="12.75" x14ac:dyDescent="0.2">
      <c r="A93" s="24"/>
      <c r="I93" s="24"/>
    </row>
    <row r="94" spans="1:9" s="22" customFormat="1" ht="12.75" x14ac:dyDescent="0.2">
      <c r="A94" s="24"/>
      <c r="I94" s="24"/>
    </row>
    <row r="95" spans="1:9" s="22" customFormat="1" ht="12.75" x14ac:dyDescent="0.2">
      <c r="A95" s="24"/>
      <c r="I95" s="24"/>
    </row>
    <row r="96" spans="1:9" s="22" customFormat="1" ht="12.75" x14ac:dyDescent="0.2">
      <c r="A96" s="24"/>
      <c r="I96" s="24"/>
    </row>
    <row r="97" spans="1:9" s="22" customFormat="1" ht="12.75" x14ac:dyDescent="0.2">
      <c r="A97" s="24"/>
      <c r="I97" s="24"/>
    </row>
    <row r="98" spans="1:9" s="22" customFormat="1" ht="12.75" x14ac:dyDescent="0.2">
      <c r="A98" s="24"/>
      <c r="I98" s="24"/>
    </row>
    <row r="99" spans="1:9" s="22" customFormat="1" ht="12.75" x14ac:dyDescent="0.2">
      <c r="A99" s="24"/>
      <c r="I99" s="24"/>
    </row>
    <row r="100" spans="1:9" s="22" customFormat="1" ht="12.75" x14ac:dyDescent="0.2">
      <c r="A100" s="24"/>
      <c r="I100" s="24"/>
    </row>
    <row r="101" spans="1:9" s="22" customFormat="1" ht="12.75" x14ac:dyDescent="0.2">
      <c r="A101" s="24"/>
      <c r="I101" s="24"/>
    </row>
    <row r="102" spans="1:9" s="22" customFormat="1" ht="12.75" x14ac:dyDescent="0.2">
      <c r="A102" s="24"/>
      <c r="I102" s="24"/>
    </row>
    <row r="103" spans="1:9" s="22" customFormat="1" ht="12.75" x14ac:dyDescent="0.2">
      <c r="A103" s="24"/>
      <c r="I103" s="24"/>
    </row>
    <row r="104" spans="1:9" s="22" customFormat="1" ht="12.75" x14ac:dyDescent="0.2">
      <c r="A104" s="24"/>
      <c r="I104" s="24"/>
    </row>
    <row r="105" spans="1:9" s="22" customFormat="1" ht="12.75" x14ac:dyDescent="0.2">
      <c r="A105" s="24"/>
      <c r="I105" s="24"/>
    </row>
    <row r="106" spans="1:9" s="22" customFormat="1" ht="12.75" x14ac:dyDescent="0.2">
      <c r="A106" s="24"/>
      <c r="I106" s="24"/>
    </row>
    <row r="107" spans="1:9" s="22" customFormat="1" ht="12.75" x14ac:dyDescent="0.2">
      <c r="A107" s="24"/>
      <c r="I107" s="24"/>
    </row>
    <row r="108" spans="1:9" s="22" customFormat="1" ht="12.75" x14ac:dyDescent="0.2">
      <c r="A108" s="24"/>
      <c r="I108" s="24"/>
    </row>
    <row r="109" spans="1:9" s="22" customFormat="1" ht="12.75" x14ac:dyDescent="0.2">
      <c r="A109" s="24"/>
      <c r="I109" s="24"/>
    </row>
    <row r="110" spans="1:9" s="22" customFormat="1" ht="12.75" x14ac:dyDescent="0.2">
      <c r="A110" s="24"/>
      <c r="I110" s="24"/>
    </row>
    <row r="111" spans="1:9" s="22" customFormat="1" ht="12.75" x14ac:dyDescent="0.2">
      <c r="A111" s="24"/>
      <c r="I111" s="24"/>
    </row>
    <row r="112" spans="1:9" s="22" customFormat="1" ht="12.75" x14ac:dyDescent="0.2">
      <c r="A112" s="24"/>
      <c r="I112" s="24"/>
    </row>
    <row r="113" spans="1:9" s="22" customFormat="1" ht="12.75" x14ac:dyDescent="0.2">
      <c r="A113" s="24"/>
      <c r="I113" s="24"/>
    </row>
    <row r="114" spans="1:9" s="22" customFormat="1" ht="12.75" x14ac:dyDescent="0.2">
      <c r="A114" s="24"/>
      <c r="I114" s="24"/>
    </row>
    <row r="115" spans="1:9" s="22" customFormat="1" ht="12.75" x14ac:dyDescent="0.2">
      <c r="A115" s="24"/>
      <c r="I115" s="24"/>
    </row>
    <row r="116" spans="1:9" s="22" customFormat="1" ht="12.75" x14ac:dyDescent="0.2">
      <c r="A116" s="24"/>
      <c r="I116" s="24"/>
    </row>
    <row r="117" spans="1:9" s="22" customFormat="1" ht="12.75" x14ac:dyDescent="0.2">
      <c r="A117" s="24"/>
      <c r="I117" s="24"/>
    </row>
    <row r="118" spans="1:9" s="22" customFormat="1" ht="12.75" x14ac:dyDescent="0.2">
      <c r="A118" s="24"/>
      <c r="I118" s="24"/>
    </row>
    <row r="119" spans="1:9" s="22" customFormat="1" ht="12.75" x14ac:dyDescent="0.2">
      <c r="A119" s="24"/>
      <c r="I119" s="24"/>
    </row>
    <row r="120" spans="1:9" s="22" customFormat="1" ht="12.75" x14ac:dyDescent="0.2">
      <c r="A120" s="24"/>
      <c r="I120" s="24"/>
    </row>
    <row r="121" spans="1:9" s="22" customFormat="1" ht="12.75" x14ac:dyDescent="0.2">
      <c r="A121" s="24"/>
      <c r="I121" s="24"/>
    </row>
    <row r="122" spans="1:9" s="22" customFormat="1" ht="12.75" x14ac:dyDescent="0.2">
      <c r="A122" s="24"/>
      <c r="I122" s="24"/>
    </row>
    <row r="123" spans="1:9" s="22" customFormat="1" ht="12.75" x14ac:dyDescent="0.2">
      <c r="A123" s="24"/>
      <c r="I123" s="24"/>
    </row>
    <row r="124" spans="1:9" s="22" customFormat="1" ht="12.75" x14ac:dyDescent="0.2">
      <c r="A124" s="24"/>
      <c r="I124" s="24"/>
    </row>
    <row r="125" spans="1:9" s="22" customFormat="1" ht="12.75" x14ac:dyDescent="0.2">
      <c r="A125" s="24"/>
      <c r="I125" s="24"/>
    </row>
    <row r="126" spans="1:9" s="22" customFormat="1" ht="12.75" x14ac:dyDescent="0.2">
      <c r="A126" s="24"/>
      <c r="I126" s="24"/>
    </row>
    <row r="127" spans="1:9" s="22" customFormat="1" ht="12.75" x14ac:dyDescent="0.2">
      <c r="A127" s="24"/>
      <c r="I127" s="24"/>
    </row>
    <row r="128" spans="1:9" s="22" customFormat="1" ht="12.75" x14ac:dyDescent="0.2">
      <c r="A128" s="24"/>
      <c r="I128" s="24"/>
    </row>
    <row r="129" spans="1:9" s="22" customFormat="1" ht="12.75" x14ac:dyDescent="0.2">
      <c r="A129" s="24"/>
      <c r="I129" s="24"/>
    </row>
    <row r="130" spans="1:9" s="22" customFormat="1" ht="12.75" x14ac:dyDescent="0.2">
      <c r="A130" s="24"/>
      <c r="I130" s="24"/>
    </row>
    <row r="131" spans="1:9" s="22" customFormat="1" ht="12.75" x14ac:dyDescent="0.2">
      <c r="A131" s="24"/>
      <c r="I131" s="24"/>
    </row>
    <row r="132" spans="1:9" s="22" customFormat="1" ht="12.75" x14ac:dyDescent="0.2">
      <c r="A132" s="24"/>
      <c r="I132" s="24"/>
    </row>
    <row r="133" spans="1:9" s="22" customFormat="1" ht="12.75" x14ac:dyDescent="0.2">
      <c r="A133" s="24"/>
      <c r="I133" s="24"/>
    </row>
    <row r="134" spans="1:9" s="22" customFormat="1" ht="12.75" x14ac:dyDescent="0.2">
      <c r="A134" s="24"/>
      <c r="I134" s="24"/>
    </row>
    <row r="135" spans="1:9" s="22" customFormat="1" ht="12.75" x14ac:dyDescent="0.2">
      <c r="A135" s="24"/>
      <c r="I135" s="24"/>
    </row>
  </sheetData>
  <mergeCells count="2">
    <mergeCell ref="A46:I46"/>
    <mergeCell ref="A47:I47"/>
  </mergeCells>
  <printOptions horizontalCentered="1"/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Maxey</dc:creator>
  <cp:lastModifiedBy>Karen Johnson</cp:lastModifiedBy>
  <cp:lastPrinted>2023-09-06T18:21:10Z</cp:lastPrinted>
  <dcterms:created xsi:type="dcterms:W3CDTF">2023-09-01T13:19:22Z</dcterms:created>
  <dcterms:modified xsi:type="dcterms:W3CDTF">2023-09-12T11:48:00Z</dcterms:modified>
</cp:coreProperties>
</file>