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l10\AppData\Local\Microsoft\Windows\INetCache\Content.Outlook\HTQFJSZE\"/>
    </mc:Choice>
  </mc:AlternateContent>
  <bookViews>
    <workbookView xWindow="0" yWindow="0" windowWidth="28800" windowHeight="11700" tabRatio="654" activeTab="5"/>
  </bookViews>
  <sheets>
    <sheet name="2017-18" sheetId="7" r:id="rId1"/>
    <sheet name="2018-19" sheetId="8" r:id="rId2"/>
    <sheet name="2019-20" sheetId="9" r:id="rId3"/>
    <sheet name="2020-21" sheetId="10" r:id="rId4"/>
    <sheet name="2021-22" sheetId="12" r:id="rId5"/>
    <sheet name="2021 12 Dec" sheetId="6" r:id="rId6"/>
  </sheets>
  <definedNames>
    <definedName name="_xlnm.Print_Area" localSheetId="0">'2017-18'!#REF!</definedName>
    <definedName name="_xlnm.Print_Area" localSheetId="1">'2018-19'!#REF!</definedName>
    <definedName name="_xlnm.Print_Area" localSheetId="2">'2019-20'!#REF!</definedName>
    <definedName name="_xlnm.Print_Area" localSheetId="3">'2020-21'!#REF!</definedName>
    <definedName name="_xlnm.Print_Area" localSheetId="5">'2021 12 Dec'!$A$2:$F$39</definedName>
    <definedName name="_xlnm.Print_Area" localSheetId="4">'2021-22'!#REF!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6" l="1"/>
  <c r="D19" i="6"/>
  <c r="D10" i="6"/>
  <c r="D24" i="6" s="1"/>
</calcChain>
</file>

<file path=xl/sharedStrings.xml><?xml version="1.0" encoding="utf-8"?>
<sst xmlns="http://schemas.openxmlformats.org/spreadsheetml/2006/main" count="65" uniqueCount="59">
  <si>
    <t>Receipts</t>
  </si>
  <si>
    <t>Payments</t>
  </si>
  <si>
    <t>Total received</t>
  </si>
  <si>
    <t>CIL on GNR property</t>
  </si>
  <si>
    <t>CIL on High Gables Development</t>
  </si>
  <si>
    <t>CIL on Land west of Wood Lea and Land at the Beeches GNR</t>
  </si>
  <si>
    <t xml:space="preserve">Play ship </t>
  </si>
  <si>
    <t>Speed gun and ancillary equipment</t>
  </si>
  <si>
    <t>Figures DO NOT include VAT where this can be reclaimed from HMRC</t>
  </si>
  <si>
    <t>NOTES</t>
  </si>
  <si>
    <t>CIL on Land west of Wood Lea</t>
  </si>
  <si>
    <t>Committed Expenditure</t>
  </si>
  <si>
    <t>Balance available to spend</t>
  </si>
  <si>
    <t>Apr/May-19</t>
  </si>
  <si>
    <t>CIL SUMMARY at 31 DECEMBER 2021</t>
  </si>
  <si>
    <t>3 year time limit to spend the funds</t>
  </si>
  <si>
    <t>received</t>
  </si>
  <si>
    <t>27.09.19</t>
  </si>
  <si>
    <t>13.11.20</t>
  </si>
  <si>
    <t>Total</t>
  </si>
  <si>
    <t>Remaining</t>
  </si>
  <si>
    <t>Spend by</t>
  </si>
  <si>
    <t>Timing Notes on CIL:-</t>
  </si>
  <si>
    <t>CIL for Folly Nook House and the Rose &amp; Co development due to be paid in the financial year 2021-22</t>
  </si>
  <si>
    <t>Playground Grass mats</t>
  </si>
  <si>
    <t>New bench for Folly Nook Lane</t>
  </si>
  <si>
    <t>New Roundabout</t>
  </si>
  <si>
    <t xml:space="preserve">Swing soft safety surfaces </t>
  </si>
  <si>
    <t>Play ship Interpretation board</t>
  </si>
  <si>
    <t>committed expenditure not deducted final amount tba</t>
  </si>
  <si>
    <t>RANSKILL PARISH COUNCIL</t>
  </si>
  <si>
    <t>COMMUNITY INFRASTRUCTURE LEVY REPORT – FINANCIAL YEAR 2017/18</t>
  </si>
  <si>
    <t>CIL RECEIPTS FOR 2017/18</t>
  </si>
  <si>
    <t>TOTAL CIL EXPENDITURE FOR 2017/18</t>
  </si>
  <si>
    <t>TOTAL CIL RECEIPTS FROM 2017/18 RETAINED AT THE END OF 2017/18</t>
  </si>
  <si>
    <t>TOTAL CIL RECEIPTS FROM PREVIOUS YEARS RETAINED AT THE END OF 2017/18</t>
  </si>
  <si>
    <t>COMMUNITY INFRASTRUCTURE LEVY REPORT – FINANCIAL YEAR 2018/19</t>
  </si>
  <si>
    <t>CIL RECEIPTS FOR 2018/19</t>
  </si>
  <si>
    <t>TOTAL CIL EXPENDITURE FOR 2018/19</t>
  </si>
  <si>
    <t>TOTAL CIL RECEIPTS FOR 2018/19 RETAINED AT THE END OF 2018/19</t>
  </si>
  <si>
    <t>TOTAL CIL RECEIPTS FROM PREVIOUS YEARS RETAINED AT THE END OF 2018/19</t>
  </si>
  <si>
    <t>COMMUNITY INFRASTRUCTURE LEVY REPORT – FINANCIAL YEAR 2019/20</t>
  </si>
  <si>
    <t>CIL RECEIPTS FOR 2019/20</t>
  </si>
  <si>
    <t>TOTAL CIL EXPENDITURE FOR 2019/20</t>
  </si>
  <si>
    <t>TOTAL CIL RECEIPTS FOR 2019/20 RETAINED AT THE END OF 2019/20</t>
  </si>
  <si>
    <t>TOTAL CIL RECEIPTS FROM PREVIOUS YEARS RETAINED AT THE END OF 2019/20</t>
  </si>
  <si>
    <t>COMMUNITY INFRASTRUCTURE LEVY REPORT – FINANCIAL YEAR 2020/21</t>
  </si>
  <si>
    <t>CIL RECEIPTS FOR 2020/21</t>
  </si>
  <si>
    <t>TOTAL CIL EXPENDITURE FOR 2020/21</t>
  </si>
  <si>
    <t>TOTAL CIL RECEIPTS FOR 2020/21 RETAINED AT THE END OF 2020/21</t>
  </si>
  <si>
    <t>TOTAL CIL RECEIPTS FROM PREVIOUS YEARS RETAINED AT THE END OF 2020/21</t>
  </si>
  <si>
    <t>COMMUNITY INFRASTRUCTURE LEVY REPORT – FINANCIAL YEAR 2021/22</t>
  </si>
  <si>
    <t>CIL RECEIPTS FOR 2021/22</t>
  </si>
  <si>
    <t>TOTAL CIL EXPENDITURE FOR 2021/22</t>
  </si>
  <si>
    <t>TOTAL CIL RECEIPTS FOR 2021/22 RETAINED AT THE END OF 2021/22</t>
  </si>
  <si>
    <t>TOTAL CIL RECEIPTS FROM PREVIOUS YEARS RETAINED AT THE END OF 2021/22</t>
  </si>
  <si>
    <t>CIL must be spent within the 5 years of receipt</t>
  </si>
  <si>
    <t>27.09.24</t>
  </si>
  <si>
    <t>13.11.25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</si>
</sst>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7" fontId="0" fillId="0" borderId="0" xfId="0" applyNumberFormat="1"/>
    <xf numFmtId="2" fontId="0" fillId="0" borderId="0" xfId="0" applyNumberFormat="1"/>
    <xf numFmtId="164" fontId="0" fillId="0" borderId="0" xfId="1" applyNumberFormat="1" applyFont="1"/>
    <xf numFmtId="164" fontId="1" fillId="0" borderId="1" xfId="1" applyNumberFormat="1" applyFont="1" applyBorder="1"/>
    <xf numFmtId="164" fontId="2" fillId="0" borderId="0" xfId="0" applyNumberFormat="1" applyFont="1"/>
    <xf numFmtId="17" fontId="0" fillId="0" borderId="0" xfId="0" applyNumberFormat="1" applyAlignment="1">
      <alignment vertical="top"/>
    </xf>
    <xf numFmtId="164" fontId="0" fillId="0" borderId="0" xfId="0" applyNumberFormat="1" applyFont="1"/>
    <xf numFmtId="0" fontId="4" fillId="0" borderId="0" xfId="0" applyFont="1"/>
    <xf numFmtId="0" fontId="0" fillId="0" borderId="0" xfId="0" applyAlignment="1">
      <alignment horizontal="right"/>
    </xf>
    <xf numFmtId="17" fontId="0" fillId="0" borderId="0" xfId="0" applyNumberFormat="1" applyAlignment="1">
      <alignment horizontal="right" wrapText="1"/>
    </xf>
    <xf numFmtId="0" fontId="2" fillId="0" borderId="0" xfId="0" applyFont="1"/>
    <xf numFmtId="0" fontId="0" fillId="0" borderId="0" xfId="0"/>
    <xf numFmtId="0" fontId="0" fillId="0" borderId="0" xfId="0" applyFont="1"/>
    <xf numFmtId="0" fontId="1" fillId="0" borderId="0" xfId="0" applyFont="1"/>
    <xf numFmtId="4" fontId="0" fillId="0" borderId="0" xfId="0" applyNumberFormat="1"/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left" vertical="top"/>
    </xf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8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8" fontId="0" fillId="0" borderId="5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left" vertical="top" wrapText="1"/>
    </xf>
    <xf numFmtId="0" fontId="2" fillId="0" borderId="0" xfId="0" applyFont="1"/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  <xf numFmtId="0" fontId="1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E14" sqref="E14"/>
    </sheetView>
  </sheetViews>
  <sheetFormatPr defaultColWidth="8.85546875" defaultRowHeight="15" x14ac:dyDescent="0.25"/>
  <cols>
    <col min="1" max="1" width="80.7109375" style="22" customWidth="1"/>
    <col min="2" max="2" width="10.7109375" style="22" customWidth="1"/>
    <col min="3" max="16384" width="8.85546875" style="22"/>
  </cols>
  <sheetData>
    <row r="2" spans="1:2" x14ac:dyDescent="0.25">
      <c r="A2" s="23" t="s">
        <v>30</v>
      </c>
    </row>
    <row r="3" spans="1:2" x14ac:dyDescent="0.25">
      <c r="A3" s="23" t="s">
        <v>31</v>
      </c>
    </row>
    <row r="4" spans="1:2" ht="15.75" thickBot="1" x14ac:dyDescent="0.3">
      <c r="A4" s="24"/>
    </row>
    <row r="5" spans="1:2" ht="15" customHeight="1" thickBot="1" x14ac:dyDescent="0.3">
      <c r="A5" s="25" t="s">
        <v>32</v>
      </c>
      <c r="B5" s="26">
        <v>664.94</v>
      </c>
    </row>
    <row r="6" spans="1:2" ht="15" customHeight="1" thickBot="1" x14ac:dyDescent="0.3">
      <c r="A6" s="27" t="s">
        <v>33</v>
      </c>
      <c r="B6" s="28">
        <v>0</v>
      </c>
    </row>
    <row r="7" spans="1:2" ht="15" customHeight="1" thickBot="1" x14ac:dyDescent="0.3">
      <c r="A7" s="27" t="s">
        <v>34</v>
      </c>
      <c r="B7" s="28">
        <v>664.94</v>
      </c>
    </row>
    <row r="8" spans="1:2" ht="15" customHeight="1" thickBot="1" x14ac:dyDescent="0.3">
      <c r="A8" s="27" t="s">
        <v>35</v>
      </c>
      <c r="B8" s="28">
        <v>0</v>
      </c>
    </row>
    <row r="9" spans="1:2" x14ac:dyDescent="0.25">
      <c r="A9" s="29"/>
      <c r="B9"/>
    </row>
  </sheetData>
  <pageMargins left="0.70866141732283472" right="0.11811023622047245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B2" sqref="B2"/>
    </sheetView>
  </sheetViews>
  <sheetFormatPr defaultColWidth="8.85546875" defaultRowHeight="15" x14ac:dyDescent="0.25"/>
  <cols>
    <col min="1" max="1" width="80.7109375" style="22" customWidth="1"/>
    <col min="2" max="2" width="10.7109375" style="22" customWidth="1"/>
    <col min="3" max="16384" width="8.85546875" style="22"/>
  </cols>
  <sheetData>
    <row r="2" spans="1:2" x14ac:dyDescent="0.25">
      <c r="A2" s="23" t="s">
        <v>30</v>
      </c>
      <c r="B2"/>
    </row>
    <row r="3" spans="1:2" x14ac:dyDescent="0.25">
      <c r="A3" s="23" t="s">
        <v>36</v>
      </c>
      <c r="B3"/>
    </row>
    <row r="4" spans="1:2" ht="15.75" thickBot="1" x14ac:dyDescent="0.3">
      <c r="A4" s="24"/>
      <c r="B4"/>
    </row>
    <row r="5" spans="1:2" ht="15" customHeight="1" thickBot="1" x14ac:dyDescent="0.3">
      <c r="A5" s="25" t="s">
        <v>37</v>
      </c>
      <c r="B5" s="26">
        <v>17693.07</v>
      </c>
    </row>
    <row r="6" spans="1:2" ht="15" customHeight="1" thickBot="1" x14ac:dyDescent="0.3">
      <c r="A6" s="27" t="s">
        <v>38</v>
      </c>
      <c r="B6" s="28">
        <v>0</v>
      </c>
    </row>
    <row r="7" spans="1:2" ht="15" customHeight="1" thickBot="1" x14ac:dyDescent="0.3">
      <c r="A7" s="27" t="s">
        <v>39</v>
      </c>
      <c r="B7" s="28">
        <v>17693.07</v>
      </c>
    </row>
    <row r="8" spans="1:2" ht="15" customHeight="1" thickBot="1" x14ac:dyDescent="0.3">
      <c r="A8" s="27" t="s">
        <v>40</v>
      </c>
      <c r="B8" s="28">
        <v>664.94</v>
      </c>
    </row>
    <row r="9" spans="1:2" x14ac:dyDescent="0.25">
      <c r="A9" s="29"/>
    </row>
  </sheetData>
  <pageMargins left="0.70866141732283472" right="0.11811023622047245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A21" sqref="A21"/>
    </sheetView>
  </sheetViews>
  <sheetFormatPr defaultColWidth="8.85546875" defaultRowHeight="15" x14ac:dyDescent="0.25"/>
  <cols>
    <col min="1" max="1" width="80.7109375" style="22" customWidth="1"/>
    <col min="2" max="2" width="10.7109375" style="22" customWidth="1"/>
    <col min="3" max="16384" width="8.85546875" style="22"/>
  </cols>
  <sheetData>
    <row r="2" spans="1:2" x14ac:dyDescent="0.25">
      <c r="A2" s="23" t="s">
        <v>30</v>
      </c>
      <c r="B2"/>
    </row>
    <row r="3" spans="1:2" x14ac:dyDescent="0.25">
      <c r="A3" s="23" t="s">
        <v>41</v>
      </c>
      <c r="B3"/>
    </row>
    <row r="4" spans="1:2" ht="15.75" thickBot="1" x14ac:dyDescent="0.3">
      <c r="A4" s="24"/>
      <c r="B4"/>
    </row>
    <row r="5" spans="1:2" ht="15" customHeight="1" thickBot="1" x14ac:dyDescent="0.3">
      <c r="A5" s="25" t="s">
        <v>42</v>
      </c>
      <c r="B5" s="26">
        <v>5231.8999999999996</v>
      </c>
    </row>
    <row r="6" spans="1:2" ht="15" customHeight="1" thickBot="1" x14ac:dyDescent="0.3">
      <c r="A6" s="27" t="s">
        <v>43</v>
      </c>
      <c r="B6" s="28">
        <v>10667.2</v>
      </c>
    </row>
    <row r="7" spans="1:2" ht="15" customHeight="1" thickBot="1" x14ac:dyDescent="0.3">
      <c r="A7" s="27" t="s">
        <v>44</v>
      </c>
      <c r="B7" s="28">
        <v>5231.8999999999996</v>
      </c>
    </row>
    <row r="8" spans="1:2" ht="15" customHeight="1" thickBot="1" x14ac:dyDescent="0.3">
      <c r="A8" s="27" t="s">
        <v>45</v>
      </c>
      <c r="B8" s="28">
        <v>7690.81</v>
      </c>
    </row>
    <row r="9" spans="1:2" x14ac:dyDescent="0.25">
      <c r="A9" s="29"/>
      <c r="B9"/>
    </row>
  </sheetData>
  <pageMargins left="0.70866141732283472" right="0.11811023622047245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J12" sqref="J12"/>
    </sheetView>
  </sheetViews>
  <sheetFormatPr defaultColWidth="8.85546875" defaultRowHeight="15" x14ac:dyDescent="0.25"/>
  <cols>
    <col min="1" max="1" width="80.7109375" style="22" customWidth="1"/>
    <col min="2" max="2" width="10.7109375" style="22" customWidth="1"/>
    <col min="3" max="16384" width="8.85546875" style="22"/>
  </cols>
  <sheetData>
    <row r="2" spans="1:2" x14ac:dyDescent="0.25">
      <c r="A2" s="23" t="s">
        <v>30</v>
      </c>
      <c r="B2"/>
    </row>
    <row r="3" spans="1:2" x14ac:dyDescent="0.25">
      <c r="A3" s="23" t="s">
        <v>46</v>
      </c>
      <c r="B3"/>
    </row>
    <row r="4" spans="1:2" ht="15" customHeight="1" thickBot="1" x14ac:dyDescent="0.3">
      <c r="A4" s="29"/>
      <c r="B4"/>
    </row>
    <row r="5" spans="1:2" ht="15" customHeight="1" thickBot="1" x14ac:dyDescent="0.3">
      <c r="A5" s="25" t="s">
        <v>47</v>
      </c>
      <c r="B5" s="26">
        <v>3798.38</v>
      </c>
    </row>
    <row r="6" spans="1:2" ht="15" customHeight="1" thickBot="1" x14ac:dyDescent="0.3">
      <c r="A6" s="27" t="s">
        <v>48</v>
      </c>
      <c r="B6" s="28">
        <v>9467</v>
      </c>
    </row>
    <row r="7" spans="1:2" ht="15" customHeight="1" thickBot="1" x14ac:dyDescent="0.3">
      <c r="A7" s="27" t="s">
        <v>49</v>
      </c>
      <c r="B7" s="28">
        <v>3798.38</v>
      </c>
    </row>
    <row r="8" spans="1:2" ht="15.75" thickBot="1" x14ac:dyDescent="0.3">
      <c r="A8" s="27" t="s">
        <v>50</v>
      </c>
      <c r="B8" s="28">
        <v>3455.71</v>
      </c>
    </row>
    <row r="9" spans="1:2" x14ac:dyDescent="0.25">
      <c r="A9" s="29"/>
      <c r="B9"/>
    </row>
  </sheetData>
  <pageMargins left="0.70866141732283472" right="0.11811023622047245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5" sqref="A15"/>
    </sheetView>
  </sheetViews>
  <sheetFormatPr defaultColWidth="8.85546875" defaultRowHeight="15" x14ac:dyDescent="0.25"/>
  <cols>
    <col min="1" max="1" width="80.7109375" style="22" customWidth="1"/>
    <col min="2" max="2" width="10.7109375" style="22" customWidth="1"/>
    <col min="3" max="16384" width="8.85546875" style="22"/>
  </cols>
  <sheetData>
    <row r="1" spans="1:2" x14ac:dyDescent="0.25">
      <c r="A1" s="30" t="s">
        <v>30</v>
      </c>
      <c r="B1"/>
    </row>
    <row r="2" spans="1:2" x14ac:dyDescent="0.25">
      <c r="A2" s="31" t="s">
        <v>51</v>
      </c>
      <c r="B2"/>
    </row>
    <row r="3" spans="1:2" x14ac:dyDescent="0.25">
      <c r="A3" s="24"/>
      <c r="B3"/>
    </row>
    <row r="4" spans="1:2" ht="15" customHeight="1" thickBot="1" x14ac:dyDescent="0.3">
      <c r="A4" s="29"/>
      <c r="B4"/>
    </row>
    <row r="5" spans="1:2" ht="15" customHeight="1" thickBot="1" x14ac:dyDescent="0.3">
      <c r="A5" s="25" t="s">
        <v>52</v>
      </c>
      <c r="B5" s="26">
        <v>0</v>
      </c>
    </row>
    <row r="6" spans="1:2" ht="15" customHeight="1" thickBot="1" x14ac:dyDescent="0.3">
      <c r="A6" s="27" t="s">
        <v>53</v>
      </c>
      <c r="B6" s="28">
        <v>960</v>
      </c>
    </row>
    <row r="7" spans="1:2" ht="15" customHeight="1" thickBot="1" x14ac:dyDescent="0.3">
      <c r="A7" s="27" t="s">
        <v>54</v>
      </c>
      <c r="B7" s="28">
        <v>3798.38</v>
      </c>
    </row>
    <row r="8" spans="1:2" ht="15.75" thickBot="1" x14ac:dyDescent="0.3">
      <c r="A8" s="27" t="s">
        <v>55</v>
      </c>
      <c r="B8" s="28">
        <v>2470.71</v>
      </c>
    </row>
    <row r="9" spans="1:2" x14ac:dyDescent="0.25">
      <c r="A9" s="29"/>
      <c r="B9"/>
    </row>
  </sheetData>
  <pageMargins left="0.70866141732283472" right="0.11811023622047245" top="0.74803149606299213" bottom="0.74803149606299213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"/>
  <sheetViews>
    <sheetView tabSelected="1" topLeftCell="A26" workbookViewId="0">
      <selection activeCell="C44" sqref="C44"/>
    </sheetView>
  </sheetViews>
  <sheetFormatPr defaultColWidth="8.85546875" defaultRowHeight="15" x14ac:dyDescent="0.25"/>
  <cols>
    <col min="1" max="1" width="12.7109375" style="14" customWidth="1"/>
    <col min="2" max="2" width="8.85546875" style="14"/>
    <col min="3" max="3" width="25.7109375" style="14" customWidth="1"/>
    <col min="4" max="4" width="10.5703125" style="14" bestFit="1" customWidth="1"/>
    <col min="5" max="5" width="10" style="14" bestFit="1" customWidth="1"/>
    <col min="6" max="6" width="17" style="14" customWidth="1"/>
    <col min="7" max="7" width="10.140625" style="14" bestFit="1" customWidth="1"/>
    <col min="8" max="8" width="1.140625" style="14" customWidth="1"/>
    <col min="9" max="16384" width="8.85546875" style="14"/>
  </cols>
  <sheetData>
    <row r="2" spans="1:11" x14ac:dyDescent="0.25">
      <c r="A2" s="33" t="s">
        <v>14</v>
      </c>
      <c r="B2" s="33"/>
      <c r="C2" s="33"/>
      <c r="D2" s="33"/>
      <c r="E2" s="33"/>
      <c r="F2" s="33"/>
    </row>
    <row r="3" spans="1:11" x14ac:dyDescent="0.25">
      <c r="A3" s="34"/>
      <c r="B3" s="34"/>
      <c r="C3" s="34"/>
      <c r="D3" s="34"/>
      <c r="E3" s="34"/>
      <c r="F3" s="34"/>
    </row>
    <row r="4" spans="1:11" x14ac:dyDescent="0.25">
      <c r="A4" s="13" t="s">
        <v>0</v>
      </c>
    </row>
    <row r="6" spans="1:11" x14ac:dyDescent="0.25">
      <c r="A6" s="3">
        <v>43132</v>
      </c>
      <c r="B6" s="34" t="s">
        <v>3</v>
      </c>
      <c r="C6" s="34"/>
      <c r="D6" s="2">
        <v>664.94</v>
      </c>
    </row>
    <row r="7" spans="1:11" ht="14.45" customHeight="1" x14ac:dyDescent="0.25">
      <c r="A7" s="3">
        <v>43374</v>
      </c>
      <c r="B7" s="35" t="s">
        <v>4</v>
      </c>
      <c r="C7" s="35"/>
      <c r="D7" s="5">
        <v>17693.07</v>
      </c>
      <c r="F7" s="2"/>
    </row>
    <row r="8" spans="1:11" ht="30.75" customHeight="1" x14ac:dyDescent="0.25">
      <c r="A8" s="8">
        <v>43647</v>
      </c>
      <c r="B8" s="32" t="s">
        <v>5</v>
      </c>
      <c r="C8" s="32"/>
      <c r="D8" s="2">
        <v>5231.8999999999996</v>
      </c>
      <c r="E8" s="2"/>
      <c r="F8" s="2"/>
    </row>
    <row r="9" spans="1:11" ht="14.45" customHeight="1" x14ac:dyDescent="0.25">
      <c r="A9" s="8">
        <v>44166</v>
      </c>
      <c r="B9" s="32" t="s">
        <v>10</v>
      </c>
      <c r="C9" s="32"/>
      <c r="D9" s="2">
        <v>3798.38</v>
      </c>
      <c r="F9" s="2"/>
    </row>
    <row r="10" spans="1:11" x14ac:dyDescent="0.25">
      <c r="B10" s="37" t="s">
        <v>2</v>
      </c>
      <c r="C10" s="37"/>
      <c r="D10" s="6">
        <f>SUM(D6:D9)</f>
        <v>27388.289999999997</v>
      </c>
      <c r="G10" s="2"/>
    </row>
    <row r="11" spans="1:11" x14ac:dyDescent="0.25">
      <c r="F11" s="2"/>
    </row>
    <row r="12" spans="1:11" x14ac:dyDescent="0.25">
      <c r="A12" s="13" t="s">
        <v>1</v>
      </c>
      <c r="D12" s="4"/>
    </row>
    <row r="13" spans="1:11" x14ac:dyDescent="0.25">
      <c r="A13" s="11" t="s">
        <v>13</v>
      </c>
      <c r="B13" s="36" t="s">
        <v>7</v>
      </c>
      <c r="C13" s="36"/>
      <c r="D13" s="4">
        <v>1069.7</v>
      </c>
    </row>
    <row r="14" spans="1:11" ht="14.45" customHeight="1" x14ac:dyDescent="0.25">
      <c r="A14" s="3">
        <v>43770</v>
      </c>
      <c r="B14" s="34" t="s">
        <v>6</v>
      </c>
      <c r="C14" s="34"/>
      <c r="D14" s="2">
        <v>9102.5</v>
      </c>
      <c r="E14" s="4"/>
      <c r="K14" s="15"/>
    </row>
    <row r="15" spans="1:11" ht="14.45" customHeight="1" x14ac:dyDescent="0.25">
      <c r="A15" s="12">
        <v>43891</v>
      </c>
      <c r="B15" s="34" t="s">
        <v>28</v>
      </c>
      <c r="C15" s="34"/>
      <c r="D15" s="2">
        <v>520</v>
      </c>
      <c r="E15" s="4"/>
    </row>
    <row r="16" spans="1:11" x14ac:dyDescent="0.25">
      <c r="A16" s="3">
        <v>43922</v>
      </c>
      <c r="B16" s="36" t="s">
        <v>27</v>
      </c>
      <c r="C16" s="36"/>
      <c r="D16" s="9">
        <v>4745</v>
      </c>
    </row>
    <row r="17" spans="1:13" x14ac:dyDescent="0.25">
      <c r="A17" s="3">
        <v>44256</v>
      </c>
      <c r="B17" s="36" t="s">
        <v>26</v>
      </c>
      <c r="C17" s="36"/>
      <c r="D17" s="9">
        <v>4722</v>
      </c>
      <c r="E17" s="2"/>
      <c r="K17" s="15"/>
      <c r="L17" s="15"/>
      <c r="M17" s="15"/>
    </row>
    <row r="18" spans="1:13" x14ac:dyDescent="0.25">
      <c r="A18" s="3">
        <v>44287</v>
      </c>
      <c r="B18" s="36" t="s">
        <v>24</v>
      </c>
      <c r="C18" s="36"/>
      <c r="D18" s="9">
        <v>960</v>
      </c>
      <c r="E18" s="4"/>
      <c r="K18" s="15"/>
      <c r="L18" s="15"/>
      <c r="M18" s="15"/>
    </row>
    <row r="19" spans="1:13" x14ac:dyDescent="0.25">
      <c r="A19" s="18"/>
      <c r="D19" s="7">
        <f>SUM(D13:D18)</f>
        <v>21119.200000000001</v>
      </c>
      <c r="K19" s="15"/>
      <c r="L19" s="15"/>
      <c r="M19" s="15"/>
    </row>
    <row r="20" spans="1:13" x14ac:dyDescent="0.25">
      <c r="A20" s="10"/>
      <c r="B20" s="10"/>
      <c r="C20" s="10"/>
      <c r="D20" s="10"/>
    </row>
    <row r="21" spans="1:13" x14ac:dyDescent="0.25">
      <c r="A21" s="16" t="s">
        <v>11</v>
      </c>
      <c r="B21" s="16"/>
      <c r="C21" s="16"/>
      <c r="D21" s="9"/>
    </row>
    <row r="22" spans="1:13" x14ac:dyDescent="0.25">
      <c r="A22" s="3">
        <v>44593</v>
      </c>
      <c r="B22" s="20" t="s">
        <v>25</v>
      </c>
      <c r="C22" s="16"/>
      <c r="D22" s="9">
        <v>500</v>
      </c>
    </row>
    <row r="23" spans="1:13" s="18" customFormat="1" x14ac:dyDescent="0.25">
      <c r="A23" s="19"/>
      <c r="B23" s="19"/>
      <c r="C23" s="19"/>
      <c r="D23" s="1"/>
    </row>
    <row r="24" spans="1:13" x14ac:dyDescent="0.25">
      <c r="A24" s="13" t="s">
        <v>12</v>
      </c>
      <c r="B24" s="13"/>
      <c r="C24" s="13"/>
      <c r="D24" s="7">
        <f>D10-D19-D22</f>
        <v>5769.0899999999965</v>
      </c>
    </row>
    <row r="25" spans="1:13" x14ac:dyDescent="0.25">
      <c r="A25" s="16"/>
      <c r="B25" s="16"/>
      <c r="C25" s="16"/>
      <c r="D25" s="1"/>
    </row>
    <row r="26" spans="1:13" s="15" customFormat="1" x14ac:dyDescent="0.25">
      <c r="D26" s="9"/>
    </row>
    <row r="27" spans="1:13" x14ac:dyDescent="0.25">
      <c r="A27" s="16" t="s">
        <v>9</v>
      </c>
      <c r="B27" s="16"/>
      <c r="C27" s="16"/>
      <c r="D27" s="1"/>
    </row>
    <row r="28" spans="1:13" x14ac:dyDescent="0.25">
      <c r="A28" s="16" t="s">
        <v>56</v>
      </c>
      <c r="B28" s="16"/>
      <c r="C28" s="16"/>
      <c r="D28" s="1"/>
    </row>
    <row r="29" spans="1:13" ht="14.45" customHeight="1" x14ac:dyDescent="0.25">
      <c r="A29" s="21" t="s">
        <v>23</v>
      </c>
      <c r="B29" s="21"/>
      <c r="C29" s="21"/>
      <c r="D29" s="21"/>
      <c r="E29" s="21"/>
      <c r="F29" s="21"/>
      <c r="G29" s="21"/>
    </row>
    <row r="30" spans="1:13" x14ac:dyDescent="0.25">
      <c r="A30" s="14" t="s">
        <v>8</v>
      </c>
    </row>
    <row r="32" spans="1:13" x14ac:dyDescent="0.25">
      <c r="A32" s="16" t="s">
        <v>22</v>
      </c>
    </row>
    <row r="33" spans="1:4" x14ac:dyDescent="0.25">
      <c r="A33" s="14" t="s">
        <v>15</v>
      </c>
    </row>
    <row r="34" spans="1:4" x14ac:dyDescent="0.25">
      <c r="A34" s="14" t="s">
        <v>16</v>
      </c>
      <c r="B34" s="14" t="s">
        <v>17</v>
      </c>
      <c r="C34" s="17">
        <v>5231.8999999999996</v>
      </c>
    </row>
    <row r="35" spans="1:4" x14ac:dyDescent="0.25">
      <c r="A35" s="14" t="s">
        <v>16</v>
      </c>
      <c r="B35" s="14" t="s">
        <v>18</v>
      </c>
      <c r="C35" s="17">
        <v>3798.38</v>
      </c>
    </row>
    <row r="36" spans="1:4" x14ac:dyDescent="0.25">
      <c r="A36" s="14" t="s">
        <v>19</v>
      </c>
      <c r="C36" s="17">
        <f>C34+C35</f>
        <v>9030.2799999999988</v>
      </c>
    </row>
    <row r="37" spans="1:4" x14ac:dyDescent="0.25">
      <c r="A37" s="14" t="s">
        <v>20</v>
      </c>
      <c r="C37" s="17">
        <v>6269.09</v>
      </c>
      <c r="D37" s="14" t="s">
        <v>29</v>
      </c>
    </row>
    <row r="38" spans="1:4" x14ac:dyDescent="0.25">
      <c r="A38" s="14" t="s">
        <v>21</v>
      </c>
      <c r="B38" s="14" t="s">
        <v>57</v>
      </c>
      <c r="C38" s="17">
        <v>2470.71</v>
      </c>
    </row>
    <row r="39" spans="1:4" x14ac:dyDescent="0.25">
      <c r="A39" s="14" t="s">
        <v>21</v>
      </c>
      <c r="B39" s="14" t="s">
        <v>58</v>
      </c>
      <c r="C39" s="17">
        <v>3798.38</v>
      </c>
    </row>
  </sheetData>
  <mergeCells count="13">
    <mergeCell ref="B18:C18"/>
    <mergeCell ref="B10:C10"/>
    <mergeCell ref="B13:C13"/>
    <mergeCell ref="B14:C14"/>
    <mergeCell ref="B15:C15"/>
    <mergeCell ref="B16:C16"/>
    <mergeCell ref="B17:C17"/>
    <mergeCell ref="B9:C9"/>
    <mergeCell ref="A2:F2"/>
    <mergeCell ref="A3:F3"/>
    <mergeCell ref="B6:C6"/>
    <mergeCell ref="B7:C7"/>
    <mergeCell ref="B8:C8"/>
  </mergeCells>
  <pageMargins left="0.70866141732283472" right="0.11811023622047245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2017-18</vt:lpstr>
      <vt:lpstr>2018-19</vt:lpstr>
      <vt:lpstr>2019-20</vt:lpstr>
      <vt:lpstr>2020-21</vt:lpstr>
      <vt:lpstr>2021-22</vt:lpstr>
      <vt:lpstr>2021 12 Dec</vt:lpstr>
      <vt:lpstr>'2021 12 Dec'!Print_Area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Stables</dc:creator>
  <cp:lastModifiedBy>Lisa Taylor</cp:lastModifiedBy>
  <cp:lastPrinted>2022-01-06T10:05:53Z</cp:lastPrinted>
  <dcterms:created xsi:type="dcterms:W3CDTF">2019-04-04T13:16:55Z</dcterms:created>
  <dcterms:modified xsi:type="dcterms:W3CDTF">2022-01-06T16:13:05Z</dcterms:modified>
</cp:coreProperties>
</file>